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arolinaconferencesda-my.sharepoint.com/personal/nsandoval_carolinasda_org/Documents/Desktop/"/>
    </mc:Choice>
  </mc:AlternateContent>
  <xr:revisionPtr revIDLastSave="0" documentId="8_{6A815C71-8329-4514-9B14-EFAAE72F339C}" xr6:coauthVersionLast="47" xr6:coauthVersionMax="47" xr10:uidLastSave="{00000000-0000-0000-0000-000000000000}"/>
  <bookViews>
    <workbookView xWindow="-120" yWindow="-120" windowWidth="38640" windowHeight="15720" xr2:uid="{00000000-000D-0000-FFFF-FFFF00000000}"/>
  </bookViews>
  <sheets>
    <sheet name="OP Ck Request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P2" i="2" l="1" a="1"/>
  <c r="AP2" i="2" s="1"/>
  <c r="E38" i="1"/>
  <c r="A14" i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<sst xmlns="http://schemas.openxmlformats.org/spreadsheetml/2006/main" count="283" uniqueCount="149">
  <si>
    <t>Carolina Conference of SDA</t>
  </si>
  <si>
    <t>Check Request</t>
  </si>
  <si>
    <t>DATE</t>
  </si>
  <si>
    <t>Return To</t>
  </si>
  <si>
    <t>Name</t>
  </si>
  <si>
    <t>Address</t>
  </si>
  <si>
    <t>City</t>
  </si>
  <si>
    <t>State</t>
  </si>
  <si>
    <t>Zip Code</t>
  </si>
  <si>
    <t>Fund</t>
  </si>
  <si>
    <t>Function</t>
  </si>
  <si>
    <t>Amount</t>
  </si>
  <si>
    <t>Description</t>
  </si>
  <si>
    <t>NOTES:</t>
  </si>
  <si>
    <t>Filtered list</t>
  </si>
  <si>
    <t xml:space="preserve"> Administration Support 3971</t>
  </si>
  <si>
    <t xml:space="preserve"> Adult Ministries Administration 11419</t>
  </si>
  <si>
    <t xml:space="preserve"> Adventist Disaster Response and Preparedness 1551</t>
  </si>
  <si>
    <t xml:space="preserve"> Adventurers 11589263</t>
  </si>
  <si>
    <t xml:space="preserve"> Camp meeting 1163</t>
  </si>
  <si>
    <t xml:space="preserve"> Carolina Evangelism 11310230</t>
  </si>
  <si>
    <t xml:space="preserve"> Children's Ministries Administration 11439</t>
  </si>
  <si>
    <t xml:space="preserve"> Church Planting 11720288</t>
  </si>
  <si>
    <t xml:space="preserve"> College and University Operation Funding 1217</t>
  </si>
  <si>
    <t xml:space="preserve"> Community Service Administration 1529</t>
  </si>
  <si>
    <t xml:space="preserve"> Dentist/Physician Recruitment Admin. 1459</t>
  </si>
  <si>
    <t xml:space="preserve"> Elementary Schools Operation Funding 1212</t>
  </si>
  <si>
    <t xml:space="preserve"> Family Ministry 11463245</t>
  </si>
  <si>
    <t xml:space="preserve"> Health and Temperance Administration 1449</t>
  </si>
  <si>
    <t xml:space="preserve"> Hispanic Ministries 11110203</t>
  </si>
  <si>
    <t xml:space="preserve"> Information Systems, Services, and Support 1834</t>
  </si>
  <si>
    <t xml:space="preserve"> In-House Operations 3931</t>
  </si>
  <si>
    <t xml:space="preserve"> Literature Evangelism Merchandise 1331</t>
  </si>
  <si>
    <t xml:space="preserve"> Mens Ministries 11477259</t>
  </si>
  <si>
    <t xml:space="preserve"> Ministerial Administration 1119</t>
  </si>
  <si>
    <t xml:space="preserve"> Ministerial Spouse Association 11190124</t>
  </si>
  <si>
    <t xml:space="preserve"> Pastors &amp; Bible Workers 1111</t>
  </si>
  <si>
    <t xml:space="preserve"> Pathfinders 11589264</t>
  </si>
  <si>
    <t xml:space="preserve"> Prison Ministry 11471241</t>
  </si>
  <si>
    <t xml:space="preserve"> Publishing Administration 1399</t>
  </si>
  <si>
    <t xml:space="preserve"> Publishing Maga Book 13997</t>
  </si>
  <si>
    <t xml:space="preserve"> Secular Campus Ministries 11500269</t>
  </si>
  <si>
    <t xml:space="preserve"> Stewardship 11474256</t>
  </si>
  <si>
    <t xml:space="preserve"> Trust Services Administration 18765</t>
  </si>
  <si>
    <t xml:space="preserve"> Women's Ministry 11477258</t>
  </si>
  <si>
    <t xml:space="preserve"> Young Adults Ministries 11530777</t>
  </si>
  <si>
    <t xml:space="preserve"> Youth 11530271</t>
  </si>
  <si>
    <t>Adcom Committee [P] 872101/3971AdCom</t>
  </si>
  <si>
    <t>Seminar Expenses 868120</t>
  </si>
  <si>
    <t>Hospitality 876200</t>
  </si>
  <si>
    <t>CM - Beginners [P] 869100/1163108</t>
  </si>
  <si>
    <t>Public Meetings 862100</t>
  </si>
  <si>
    <t>SAU Three Way Scholarship Match [P] 868215/1217Scholarship3Way</t>
  </si>
  <si>
    <t>Vehicle Expenses 906100</t>
  </si>
  <si>
    <t>Medical Recruit/Relocation Expense 868300</t>
  </si>
  <si>
    <t>Classroom Records 863280</t>
  </si>
  <si>
    <t>Non-Employee Travel 825100</t>
  </si>
  <si>
    <t>Building Repairs 902300</t>
  </si>
  <si>
    <t>Literature Exp--Giveaways [P] 891200/1399142</t>
  </si>
  <si>
    <t>BRMA Ministerium [P] 872101/1119183</t>
  </si>
  <si>
    <t>Meetings--Workers Expense [P] 872101/111148</t>
  </si>
  <si>
    <t>Megabook Hospitality [P] 868231/1399-7</t>
  </si>
  <si>
    <t>General Expense 891100</t>
  </si>
  <si>
    <t>Postage and Shipping 882100</t>
  </si>
  <si>
    <t>Legal Expense 875100</t>
  </si>
  <si>
    <t>Conference Committee &amp; Entertainment [P] 872101/3971180</t>
  </si>
  <si>
    <t>Supplies Expenses for Resale 868190</t>
  </si>
  <si>
    <t>CM - Dept General [P] 869100/1163105</t>
  </si>
  <si>
    <t>Annual Evangelism Impact Meeting [P] 862110/230100</t>
  </si>
  <si>
    <t>Office Supplies 881100</t>
  </si>
  <si>
    <t>Project Refresh [P] 872128/18779-1</t>
  </si>
  <si>
    <t>Testing Fees 863290</t>
  </si>
  <si>
    <t>CPASMA Ministerium [P] 872101/1119188</t>
  </si>
  <si>
    <t>Ministerial Spouses Expense 868250</t>
  </si>
  <si>
    <t>Printing and Copying 884100</t>
  </si>
  <si>
    <t>Elders Retreat 872101/3971160</t>
  </si>
  <si>
    <t>Cm - Earliteen [P] 869100/1163112</t>
  </si>
  <si>
    <t>Email and Internet Expenses 887110</t>
  </si>
  <si>
    <t>Equipment and Vehicle Repairs 902500</t>
  </si>
  <si>
    <t>ECMA Ministerium [P] 872101/1119186</t>
  </si>
  <si>
    <t>Books and Periodicals 888110</t>
  </si>
  <si>
    <t>Megabook Recruiting Travel [P] 868231/1399-5</t>
  </si>
  <si>
    <t>Generous Living-Stewardship [P] 891200/3971190</t>
  </si>
  <si>
    <t>Leadership Expense [P] 872101/39711001</t>
  </si>
  <si>
    <t>Cm - Junior [P] 869100/1163111</t>
  </si>
  <si>
    <t>Pastor's Equipment Allowance [P] 862110/230500</t>
  </si>
  <si>
    <t>Office Expenses 888100</t>
  </si>
  <si>
    <t>Websites Development and Maintenance 887120</t>
  </si>
  <si>
    <t>Megabook Spring Program [P] 868231/1399-4</t>
  </si>
  <si>
    <t>Software Expense 898160</t>
  </si>
  <si>
    <t>Office Socials Exp [P] 872101/3971170</t>
  </si>
  <si>
    <t>Cm - Kindergarten [P] 869100/1163109</t>
  </si>
  <si>
    <t>Marketing Public Relations [P] 872101/1212173</t>
  </si>
  <si>
    <t>Volunteer Lay Pastor Program [P] 898200/1111-VLP</t>
  </si>
  <si>
    <t>Megabook Summer Program [P] 868231/1399-1</t>
  </si>
  <si>
    <t>Officers Pastor Meal [P] 872101/1111Pastor</t>
  </si>
  <si>
    <t>Cm - Music [P] 869100/1163115</t>
  </si>
  <si>
    <t>It Is Written [P] 868160/230138</t>
  </si>
  <si>
    <t>Newsletter 884110</t>
  </si>
  <si>
    <t>Meetings--Inservice/Convention [P] 872101/1212146</t>
  </si>
  <si>
    <t>Consultant Fees 898120</t>
  </si>
  <si>
    <t>NCMA Ministerium [P] 872101/1119187</t>
  </si>
  <si>
    <t>LE - Local Fairground Events [P] 891200/1399118</t>
  </si>
  <si>
    <t>Megabook Winter Program [P] 868231/1399-3</t>
  </si>
  <si>
    <t>Officers Retreat [P] 872101/3971001</t>
  </si>
  <si>
    <t>Cm - Primary [P] 869100/1163110</t>
  </si>
  <si>
    <t>Professional Allowance [P] 872101/1212180</t>
  </si>
  <si>
    <t>Grounds-Keeping Expense 908400</t>
  </si>
  <si>
    <t>Palmetto Ministerium [P] 872101/1119184</t>
  </si>
  <si>
    <t>LE Campmeeting [P] 891200/1399116</t>
  </si>
  <si>
    <t>Personnel Committee Expenses [P] 872101/3971120</t>
  </si>
  <si>
    <t>Cm - Young Adult [P] 869100/1163114</t>
  </si>
  <si>
    <t>Small Equipment Purchases 898250</t>
  </si>
  <si>
    <t>Janitorial and Custodial Expense 908500</t>
  </si>
  <si>
    <t>Pastors Retirement Gift (Hour Glass) [P] 872101/1119189</t>
  </si>
  <si>
    <t>LE Moving Expense [P] 891200/1399139</t>
  </si>
  <si>
    <t>Safety Committee [P] 872101/39711002</t>
  </si>
  <si>
    <t>Cm - Youth [P] 869100/1163113</t>
  </si>
  <si>
    <t>Pre-Ordained (unordained) Pastors [P] 872101/1119100</t>
  </si>
  <si>
    <t>LE Rallies Expense [P] 891200/1399140</t>
  </si>
  <si>
    <t>Welcome to the Family Retreat [P] 872101/3971130</t>
  </si>
  <si>
    <t>CM Booth Rental [P] 869100/1163116</t>
  </si>
  <si>
    <t>Upstate Ministerium [P] 872101/1119185</t>
  </si>
  <si>
    <t>LE Summer Retreat [P] 891200/1399150</t>
  </si>
  <si>
    <t>Shepherdess CM Luncheon [P] 869100/1163124</t>
  </si>
  <si>
    <t>LE Year-end Meetings [P] 891200/1399115</t>
  </si>
  <si>
    <t>Camp Meeting Travel 869110</t>
  </si>
  <si>
    <t>Leadership Assistant Expense [P] 891200/1399160</t>
  </si>
  <si>
    <t>Flowers 876210</t>
  </si>
  <si>
    <t>Camp Meeting Guest Speaker Travel 869120</t>
  </si>
  <si>
    <t>Incentives 898220</t>
  </si>
  <si>
    <t>Telephone Expenses 887100</t>
  </si>
  <si>
    <t>Bank Fees 898715</t>
  </si>
  <si>
    <t>Accounts/Subaccount</t>
  </si>
  <si>
    <t>Inter-Fund AR (Due From) Operating 191100</t>
  </si>
  <si>
    <t xml:space="preserve"> Balance Sheet Account 0000</t>
  </si>
  <si>
    <t>-</t>
  </si>
  <si>
    <t>Priod Department Authorization Signature:   _________________________________</t>
  </si>
  <si>
    <t>Event Refund 673700</t>
  </si>
  <si>
    <t xml:space="preserve"> Communications  18779</t>
  </si>
  <si>
    <t xml:space="preserve"> Educational Administration 1299</t>
  </si>
  <si>
    <t>Special Project AdCom Approved 898255/SP AdCom</t>
  </si>
  <si>
    <t xml:space="preserve"> Single's Ministries 11473</t>
  </si>
  <si>
    <t xml:space="preserve"> Prayer Ministries 11469</t>
  </si>
  <si>
    <t>Attachments:</t>
  </si>
  <si>
    <t xml:space="preserve"> Vehicle Operations 4141</t>
  </si>
  <si>
    <t xml:space="preserve"> Residence and Parsonage 4161</t>
  </si>
  <si>
    <t>Building Repairs - Rocky River House 902300</t>
  </si>
  <si>
    <t xml:space="preserve"> Community Service Federations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</si>
</sst>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[$-F800]dddd\,\ mmmm\ dd\,\ yyyy"/>
  </numFmts>
  <fonts count="12" x14ac:knownFonts="1">
    <font>
      <sz val="11"/>
      <color theme="1"/>
      <name val="Calibri"/>
      <family val="2"/>
      <scheme val="minor"/>
    </font>
    <font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6"/>
      <color theme="1"/>
      <name val="Cambria"/>
      <family val="1"/>
      <scheme val="major"/>
    </font>
    <font>
      <b/>
      <sz val="11"/>
      <color theme="1"/>
      <name val="Calibri"/>
      <family val="2"/>
      <scheme val="minor"/>
    </font>
    <font>
      <sz val="18"/>
      <color theme="1"/>
      <name val="Comic Sans MS"/>
      <family val="4"/>
    </font>
    <font>
      <sz val="11"/>
      <color theme="1"/>
      <name val="Comic Sans MS"/>
      <family val="4"/>
    </font>
    <font>
      <b/>
      <sz val="11"/>
      <color theme="1"/>
      <name val="Cambria"/>
      <family val="1"/>
      <scheme val="major"/>
    </font>
    <font>
      <sz val="8"/>
      <name val="Calibri"/>
      <family val="2"/>
      <scheme val="minor"/>
    </font>
    <font>
      <sz val="10"/>
      <color theme="1"/>
      <name val="Cambria"/>
      <family val="1"/>
      <scheme val="maj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1" xfId="0" applyFont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1" fillId="0" borderId="0" xfId="0" applyFont="1"/>
    <xf numFmtId="0" fontId="1" fillId="0" borderId="7" xfId="0" applyFont="1" applyBorder="1"/>
    <xf numFmtId="0" fontId="3" fillId="0" borderId="8" xfId="0" applyFont="1" applyBorder="1"/>
    <xf numFmtId="0" fontId="4" fillId="0" borderId="0" xfId="0" applyFont="1"/>
    <xf numFmtId="0" fontId="6" fillId="0" borderId="4" xfId="0" applyFont="1" applyBorder="1" applyAlignment="1">
      <alignment horizontal="left"/>
    </xf>
    <xf numFmtId="0" fontId="7" fillId="0" borderId="4" xfId="0" applyFont="1" applyBorder="1"/>
    <xf numFmtId="0" fontId="6" fillId="0" borderId="0" xfId="0" applyFont="1" applyAlignment="1">
      <alignment horizontal="left"/>
    </xf>
    <xf numFmtId="0" fontId="7" fillId="0" borderId="0" xfId="0" applyFont="1"/>
    <xf numFmtId="0" fontId="8" fillId="0" borderId="0" xfId="0" applyFont="1"/>
    <xf numFmtId="0" fontId="5" fillId="0" borderId="9" xfId="0" applyFont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14" fontId="0" fillId="0" borderId="7" xfId="0" applyNumberForma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10" xfId="0" applyBorder="1"/>
    <xf numFmtId="0" fontId="10" fillId="0" borderId="7" xfId="0" applyFont="1" applyBorder="1"/>
    <xf numFmtId="0" fontId="11" fillId="0" borderId="0" xfId="0" applyFont="1" applyAlignment="1">
      <alignment horizontal="center"/>
    </xf>
    <xf numFmtId="8" fontId="11" fillId="0" borderId="0" xfId="0" applyNumberFormat="1" applyFont="1" applyAlignment="1">
      <alignment horizontal="left"/>
    </xf>
    <xf numFmtId="44" fontId="11" fillId="0" borderId="0" xfId="0" applyNumberFormat="1" applyFont="1" applyAlignment="1">
      <alignment horizontal="left"/>
    </xf>
    <xf numFmtId="0" fontId="10" fillId="0" borderId="11" xfId="0" applyFont="1" applyBorder="1"/>
    <xf numFmtId="0" fontId="11" fillId="0" borderId="12" xfId="0" applyFont="1" applyBorder="1"/>
    <xf numFmtId="44" fontId="11" fillId="0" borderId="12" xfId="0" applyNumberFormat="1" applyFont="1" applyBorder="1"/>
    <xf numFmtId="0" fontId="11" fillId="0" borderId="11" xfId="0" applyFont="1" applyBorder="1"/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7"/>
  <sheetViews>
    <sheetView tabSelected="1" view="pageLayout" topLeftCell="A3" zoomScale="140" zoomScaleNormal="140" zoomScalePageLayoutView="140" workbookViewId="0">
      <selection activeCell="B13" sqref="B13"/>
    </sheetView>
  </sheetViews>
  <sheetFormatPr defaultRowHeight="15" x14ac:dyDescent="0.25"/>
  <cols>
    <col min="1" max="1" width="3.140625" customWidth="1"/>
    <col min="2" max="2" width="31.140625" customWidth="1"/>
    <col min="3" max="3" width="32.5703125" customWidth="1"/>
    <col min="4" max="4" width="6" customWidth="1"/>
    <col min="5" max="5" width="9.42578125" customWidth="1"/>
    <col min="6" max="6" width="23.85546875" customWidth="1"/>
  </cols>
  <sheetData>
    <row r="1" spans="1:6" ht="27" x14ac:dyDescent="0.5">
      <c r="A1" s="2"/>
      <c r="B1" s="9" t="s">
        <v>0</v>
      </c>
      <c r="C1" s="9"/>
      <c r="D1" s="10"/>
      <c r="E1" s="10"/>
      <c r="F1" s="3"/>
    </row>
    <row r="2" spans="1:6" ht="27" x14ac:dyDescent="0.5">
      <c r="A2" s="4"/>
      <c r="B2" s="11" t="s">
        <v>1</v>
      </c>
      <c r="C2" s="11"/>
      <c r="D2" s="12"/>
      <c r="E2" s="12"/>
      <c r="F2" s="17"/>
    </row>
    <row r="3" spans="1:6" ht="15.75" thickBot="1" x14ac:dyDescent="0.3">
      <c r="A3" s="4"/>
      <c r="E3" s="13" t="s">
        <v>2</v>
      </c>
      <c r="F3" s="18"/>
    </row>
    <row r="4" spans="1:6" ht="21" thickBot="1" x14ac:dyDescent="0.35">
      <c r="A4" s="4"/>
      <c r="C4" s="8"/>
      <c r="D4" s="5"/>
      <c r="E4" s="13" t="s">
        <v>3</v>
      </c>
      <c r="F4" s="14"/>
    </row>
    <row r="5" spans="1:6" ht="18.75" thickBot="1" x14ac:dyDescent="0.3">
      <c r="A5" s="4"/>
      <c r="B5" s="13" t="s">
        <v>4</v>
      </c>
      <c r="C5" s="15"/>
      <c r="D5" s="15"/>
      <c r="E5" s="15"/>
      <c r="F5" s="6"/>
    </row>
    <row r="6" spans="1:6" ht="18.75" thickBot="1" x14ac:dyDescent="0.3">
      <c r="A6" s="4"/>
      <c r="B6" s="13" t="s">
        <v>5</v>
      </c>
      <c r="C6" s="16"/>
      <c r="D6" s="16"/>
      <c r="E6" s="16"/>
      <c r="F6" s="6"/>
    </row>
    <row r="7" spans="1:6" ht="18.75" thickBot="1" x14ac:dyDescent="0.3">
      <c r="A7" s="4"/>
      <c r="B7" s="13" t="s">
        <v>5</v>
      </c>
      <c r="C7" s="16"/>
      <c r="D7" s="16"/>
      <c r="E7" s="16"/>
      <c r="F7" s="6"/>
    </row>
    <row r="8" spans="1:6" ht="18.75" thickBot="1" x14ac:dyDescent="0.3">
      <c r="A8" s="4"/>
      <c r="B8" s="13" t="s">
        <v>6</v>
      </c>
      <c r="C8" s="16"/>
      <c r="D8" s="16"/>
      <c r="E8" s="16"/>
      <c r="F8" s="6"/>
    </row>
    <row r="9" spans="1:6" ht="18.75" thickBot="1" x14ac:dyDescent="0.3">
      <c r="A9" s="4"/>
      <c r="B9" s="13" t="s">
        <v>7</v>
      </c>
      <c r="C9" s="16"/>
      <c r="D9" s="16"/>
      <c r="E9" s="16"/>
      <c r="F9" s="6"/>
    </row>
    <row r="10" spans="1:6" ht="18.75" thickBot="1" x14ac:dyDescent="0.3">
      <c r="A10" s="4"/>
      <c r="B10" s="13" t="s">
        <v>8</v>
      </c>
      <c r="C10" s="15"/>
      <c r="D10" s="15"/>
      <c r="E10" s="15"/>
      <c r="F10" s="6"/>
    </row>
    <row r="11" spans="1:6" ht="18" x14ac:dyDescent="0.25">
      <c r="A11" s="4"/>
      <c r="B11" s="5"/>
      <c r="C11" s="5"/>
      <c r="D11" s="5"/>
      <c r="E11" s="5"/>
      <c r="F11" s="6"/>
    </row>
    <row r="12" spans="1:6" ht="16.5" thickBot="1" x14ac:dyDescent="0.3">
      <c r="A12" s="4"/>
      <c r="B12" s="1" t="s">
        <v>10</v>
      </c>
      <c r="C12" s="1" t="s">
        <v>133</v>
      </c>
      <c r="D12" s="1" t="s">
        <v>9</v>
      </c>
      <c r="E12" s="1" t="s">
        <v>11</v>
      </c>
      <c r="F12" s="7" t="s">
        <v>12</v>
      </c>
    </row>
    <row r="13" spans="1:6" x14ac:dyDescent="0.25">
      <c r="A13" s="4">
        <v>1</v>
      </c>
      <c r="B13" s="21"/>
      <c r="C13" s="22"/>
      <c r="D13" s="22">
        <v>10</v>
      </c>
      <c r="E13" s="23"/>
      <c r="F13" s="21"/>
    </row>
    <row r="14" spans="1:6" x14ac:dyDescent="0.25">
      <c r="A14" s="4">
        <f>A13 + 1</f>
        <v>2</v>
      </c>
      <c r="B14" s="21"/>
      <c r="C14" s="22"/>
      <c r="D14" s="22">
        <v>10</v>
      </c>
      <c r="E14" s="24"/>
      <c r="F14" s="21"/>
    </row>
    <row r="15" spans="1:6" x14ac:dyDescent="0.25">
      <c r="A15" s="4">
        <f t="shared" ref="A15:A37" si="0">A14 + 1</f>
        <v>3</v>
      </c>
      <c r="B15" s="21"/>
      <c r="C15" s="22"/>
      <c r="D15" s="22">
        <v>10</v>
      </c>
      <c r="E15" s="24"/>
      <c r="F15" s="21"/>
    </row>
    <row r="16" spans="1:6" x14ac:dyDescent="0.25">
      <c r="A16" s="4">
        <f t="shared" si="0"/>
        <v>4</v>
      </c>
      <c r="B16" s="21"/>
      <c r="C16" s="22"/>
      <c r="D16" s="22">
        <v>10</v>
      </c>
      <c r="E16" s="24"/>
      <c r="F16" s="21"/>
    </row>
    <row r="17" spans="1:6" x14ac:dyDescent="0.25">
      <c r="A17" s="4">
        <f t="shared" si="0"/>
        <v>5</v>
      </c>
      <c r="B17" s="21"/>
      <c r="C17" s="22"/>
      <c r="D17" s="22">
        <v>10</v>
      </c>
      <c r="E17" s="24"/>
      <c r="F17" s="21"/>
    </row>
    <row r="18" spans="1:6" x14ac:dyDescent="0.25">
      <c r="A18" s="4">
        <f t="shared" si="0"/>
        <v>6</v>
      </c>
      <c r="B18" s="21"/>
      <c r="C18" s="22"/>
      <c r="D18" s="22">
        <v>10</v>
      </c>
      <c r="E18" s="24"/>
      <c r="F18" s="21"/>
    </row>
    <row r="19" spans="1:6" x14ac:dyDescent="0.25">
      <c r="A19" s="4">
        <f t="shared" si="0"/>
        <v>7</v>
      </c>
      <c r="B19" s="21"/>
      <c r="C19" s="22"/>
      <c r="D19" s="22">
        <v>10</v>
      </c>
      <c r="E19" s="24"/>
      <c r="F19" s="21"/>
    </row>
    <row r="20" spans="1:6" x14ac:dyDescent="0.25">
      <c r="A20" s="4">
        <f t="shared" si="0"/>
        <v>8</v>
      </c>
      <c r="B20" s="21"/>
      <c r="C20" s="22"/>
      <c r="D20" s="22">
        <v>10</v>
      </c>
      <c r="E20" s="24"/>
      <c r="F20" s="21"/>
    </row>
    <row r="21" spans="1:6" x14ac:dyDescent="0.25">
      <c r="A21" s="4">
        <f t="shared" si="0"/>
        <v>9</v>
      </c>
      <c r="B21" s="21"/>
      <c r="C21" s="22"/>
      <c r="D21" s="22">
        <v>10</v>
      </c>
      <c r="E21" s="24"/>
      <c r="F21" s="21"/>
    </row>
    <row r="22" spans="1:6" x14ac:dyDescent="0.25">
      <c r="A22" s="4">
        <f t="shared" si="0"/>
        <v>10</v>
      </c>
      <c r="B22" s="21"/>
      <c r="C22" s="22"/>
      <c r="D22" s="22">
        <v>10</v>
      </c>
      <c r="E22" s="24"/>
      <c r="F22" s="21"/>
    </row>
    <row r="23" spans="1:6" x14ac:dyDescent="0.25">
      <c r="A23" s="4">
        <f t="shared" si="0"/>
        <v>11</v>
      </c>
      <c r="B23" s="21"/>
      <c r="C23" s="22"/>
      <c r="D23" s="22">
        <v>10</v>
      </c>
      <c r="E23" s="24"/>
      <c r="F23" s="21"/>
    </row>
    <row r="24" spans="1:6" x14ac:dyDescent="0.25">
      <c r="A24" s="4">
        <f t="shared" si="0"/>
        <v>12</v>
      </c>
      <c r="B24" s="21"/>
      <c r="C24" s="22"/>
      <c r="D24" s="22">
        <v>10</v>
      </c>
      <c r="E24" s="24"/>
      <c r="F24" s="21"/>
    </row>
    <row r="25" spans="1:6" x14ac:dyDescent="0.25">
      <c r="A25" s="4">
        <f t="shared" si="0"/>
        <v>13</v>
      </c>
      <c r="B25" s="21"/>
      <c r="C25" s="22"/>
      <c r="D25" s="22">
        <v>10</v>
      </c>
      <c r="E25" s="24"/>
      <c r="F25" s="21"/>
    </row>
    <row r="26" spans="1:6" x14ac:dyDescent="0.25">
      <c r="A26" s="4">
        <f t="shared" si="0"/>
        <v>14</v>
      </c>
      <c r="B26" s="21"/>
      <c r="C26" s="22"/>
      <c r="D26" s="22">
        <v>10</v>
      </c>
      <c r="E26" s="24"/>
      <c r="F26" s="21"/>
    </row>
    <row r="27" spans="1:6" x14ac:dyDescent="0.25">
      <c r="A27" s="4">
        <f t="shared" si="0"/>
        <v>15</v>
      </c>
      <c r="B27" s="21"/>
      <c r="C27" s="22"/>
      <c r="D27" s="22">
        <v>10</v>
      </c>
      <c r="E27" s="24"/>
      <c r="F27" s="21"/>
    </row>
    <row r="28" spans="1:6" x14ac:dyDescent="0.25">
      <c r="A28" s="4">
        <f t="shared" si="0"/>
        <v>16</v>
      </c>
      <c r="B28" s="21"/>
      <c r="C28" s="22"/>
      <c r="D28" s="22">
        <v>10</v>
      </c>
      <c r="E28" s="24"/>
      <c r="F28" s="21"/>
    </row>
    <row r="29" spans="1:6" x14ac:dyDescent="0.25">
      <c r="A29" s="4">
        <f t="shared" si="0"/>
        <v>17</v>
      </c>
      <c r="B29" s="21"/>
      <c r="C29" s="22"/>
      <c r="D29" s="22">
        <v>10</v>
      </c>
      <c r="E29" s="24"/>
      <c r="F29" s="21"/>
    </row>
    <row r="30" spans="1:6" x14ac:dyDescent="0.25">
      <c r="A30" s="4">
        <f t="shared" si="0"/>
        <v>18</v>
      </c>
      <c r="B30" s="21"/>
      <c r="C30" s="22"/>
      <c r="D30" s="22">
        <v>10</v>
      </c>
      <c r="E30" s="24"/>
      <c r="F30" s="21"/>
    </row>
    <row r="31" spans="1:6" x14ac:dyDescent="0.25">
      <c r="A31" s="4">
        <f t="shared" si="0"/>
        <v>19</v>
      </c>
      <c r="B31" s="21"/>
      <c r="C31" s="22"/>
      <c r="D31" s="22">
        <v>10</v>
      </c>
      <c r="E31" s="24"/>
      <c r="F31" s="21"/>
    </row>
    <row r="32" spans="1:6" x14ac:dyDescent="0.25">
      <c r="A32" s="4">
        <f t="shared" si="0"/>
        <v>20</v>
      </c>
      <c r="B32" s="21"/>
      <c r="C32" s="22"/>
      <c r="D32" s="22">
        <v>10</v>
      </c>
      <c r="E32" s="24"/>
      <c r="F32" s="21"/>
    </row>
    <row r="33" spans="1:6" x14ac:dyDescent="0.25">
      <c r="A33" s="4">
        <f t="shared" si="0"/>
        <v>21</v>
      </c>
      <c r="B33" s="21"/>
      <c r="C33" s="22"/>
      <c r="D33" s="22">
        <v>10</v>
      </c>
      <c r="E33" s="24"/>
      <c r="F33" s="21"/>
    </row>
    <row r="34" spans="1:6" x14ac:dyDescent="0.25">
      <c r="A34" s="4">
        <f t="shared" si="0"/>
        <v>22</v>
      </c>
      <c r="B34" s="21"/>
      <c r="C34" s="22"/>
      <c r="D34" s="22">
        <v>10</v>
      </c>
      <c r="E34" s="24"/>
      <c r="F34" s="21"/>
    </row>
    <row r="35" spans="1:6" x14ac:dyDescent="0.25">
      <c r="A35" s="4">
        <f t="shared" si="0"/>
        <v>23</v>
      </c>
      <c r="B35" s="21"/>
      <c r="C35" s="22"/>
      <c r="D35" s="22">
        <v>10</v>
      </c>
      <c r="E35" s="24"/>
      <c r="F35" s="21"/>
    </row>
    <row r="36" spans="1:6" x14ac:dyDescent="0.25">
      <c r="A36" s="4">
        <f t="shared" si="0"/>
        <v>24</v>
      </c>
      <c r="B36" s="21"/>
      <c r="C36" s="22"/>
      <c r="D36" s="22">
        <v>10</v>
      </c>
      <c r="E36" s="24"/>
      <c r="F36" s="21"/>
    </row>
    <row r="37" spans="1:6" x14ac:dyDescent="0.25">
      <c r="A37" s="4">
        <f t="shared" si="0"/>
        <v>25</v>
      </c>
      <c r="B37" s="21"/>
      <c r="D37" s="22">
        <v>10</v>
      </c>
      <c r="E37" s="24"/>
      <c r="F37" s="21"/>
    </row>
    <row r="38" spans="1:6" x14ac:dyDescent="0.25">
      <c r="A38" s="20"/>
      <c r="B38" s="25"/>
      <c r="C38" s="22"/>
      <c r="D38" s="26"/>
      <c r="E38" s="27">
        <f>SUM(E13:E37)</f>
        <v>0</v>
      </c>
      <c r="F38" s="28"/>
    </row>
    <row r="40" spans="1:6" x14ac:dyDescent="0.25">
      <c r="B40" t="s">
        <v>13</v>
      </c>
      <c r="C40" s="29"/>
      <c r="D40" s="29"/>
      <c r="E40" s="29"/>
      <c r="F40" s="29"/>
    </row>
    <row r="41" spans="1:6" x14ac:dyDescent="0.25">
      <c r="C41" s="29"/>
      <c r="D41" s="29"/>
      <c r="E41" s="29"/>
      <c r="F41" s="29"/>
    </row>
    <row r="42" spans="1:6" x14ac:dyDescent="0.25">
      <c r="C42" s="29"/>
      <c r="D42" s="29"/>
      <c r="E42" s="29"/>
      <c r="F42" s="29"/>
    </row>
    <row r="43" spans="1:6" ht="14.45" customHeight="1" x14ac:dyDescent="0.25">
      <c r="C43" s="29"/>
      <c r="D43" s="29"/>
      <c r="E43" s="29"/>
      <c r="F43" s="29"/>
    </row>
    <row r="44" spans="1:6" ht="12.6" customHeight="1" x14ac:dyDescent="0.25">
      <c r="C44" s="29"/>
      <c r="D44" s="29"/>
      <c r="E44" s="29"/>
      <c r="F44" s="29"/>
    </row>
    <row r="46" spans="1:6" x14ac:dyDescent="0.25">
      <c r="B46" t="s">
        <v>137</v>
      </c>
    </row>
    <row r="47" spans="1:6" x14ac:dyDescent="0.25">
      <c r="B47" t="s">
        <v>144</v>
      </c>
    </row>
  </sheetData>
  <mergeCells count="1">
    <mergeCell ref="C40:F44"/>
  </mergeCells>
  <phoneticPr fontId="9" type="noConversion"/>
  <printOptions gridLines="1"/>
  <pageMargins left="0.25" right="0.25" top="0.75" bottom="0.75" header="0.3" footer="0.3"/>
  <pageSetup scale="92" fitToWidth="0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E703C0D-31F8-455E-98BF-95502D1596BE}">
          <x14:formula1>
            <xm:f>Sheet2!$A$1:$AO$1</xm:f>
          </x14:formula1>
          <xm:sqref>B13:B38</xm:sqref>
        </x14:dataValidation>
        <x14:dataValidation type="list" allowBlank="1" showInputMessage="1" showErrorMessage="1" xr:uid="{A736B3A1-72AE-4ED4-A2B2-82AB2BA0D0CE}">
          <x14:formula1>
            <xm:f>_xlfn.ANCHORARRAY(Sheet2!$AP$2)</xm:f>
          </x14:formula1>
          <xm:sqref>C13:C36 C38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P23"/>
  <sheetViews>
    <sheetView topLeftCell="L1" zoomScale="110" zoomScaleNormal="110" workbookViewId="0">
      <selection activeCell="M12" sqref="M12"/>
    </sheetView>
  </sheetViews>
  <sheetFormatPr defaultRowHeight="15" x14ac:dyDescent="0.25"/>
  <cols>
    <col min="1" max="1" width="30.5703125" customWidth="1"/>
    <col min="2" max="2" width="57.28515625" bestFit="1" customWidth="1"/>
    <col min="3" max="3" width="33.85546875" bestFit="1" customWidth="1"/>
    <col min="4" max="4" width="43.140625" bestFit="1" customWidth="1"/>
    <col min="5" max="5" width="53.7109375" bestFit="1" customWidth="1"/>
    <col min="6" max="6" width="53.7109375" customWidth="1"/>
    <col min="7" max="7" width="38.5703125" bestFit="1" customWidth="1"/>
    <col min="8" max="8" width="52.7109375" bestFit="1" customWidth="1"/>
    <col min="9" max="9" width="45.5703125" customWidth="1"/>
    <col min="10" max="10" width="40.42578125" bestFit="1" customWidth="1"/>
    <col min="11" max="11" width="59.7109375" customWidth="1"/>
    <col min="12" max="12" width="40" customWidth="1"/>
    <col min="13" max="13" width="27.140625" bestFit="1" customWidth="1"/>
    <col min="14" max="14" width="27.140625" customWidth="1"/>
    <col min="15" max="15" width="47.5703125" bestFit="1" customWidth="1"/>
    <col min="16" max="16" width="47.5703125" customWidth="1"/>
    <col min="17" max="17" width="40" customWidth="1"/>
    <col min="18" max="18" width="30" bestFit="1" customWidth="1"/>
    <col min="19" max="19" width="26.85546875" bestFit="1" customWidth="1"/>
    <col min="20" max="20" width="33.140625" bestFit="1" customWidth="1"/>
    <col min="21" max="22" width="33.85546875" bestFit="1" customWidth="1"/>
    <col min="23" max="23" width="45.28515625" bestFit="1" customWidth="1"/>
    <col min="24" max="24" width="24.85546875" bestFit="1" customWidth="1"/>
    <col min="25" max="25" width="50.7109375" bestFit="1" customWidth="1"/>
    <col min="26" max="26" width="39" bestFit="1" customWidth="1"/>
    <col min="27" max="27" width="44.7109375" bestFit="1" customWidth="1"/>
    <col min="28" max="28" width="47.7109375" bestFit="1" customWidth="1"/>
    <col min="29" max="29" width="45.28515625" bestFit="1" customWidth="1"/>
    <col min="30" max="30" width="42.42578125" bestFit="1" customWidth="1"/>
    <col min="31" max="31" width="41.42578125" bestFit="1" customWidth="1"/>
    <col min="32" max="32" width="38.42578125" bestFit="1" customWidth="1"/>
    <col min="33" max="33" width="38.42578125" customWidth="1"/>
    <col min="34" max="34" width="49.28515625" bestFit="1" customWidth="1"/>
    <col min="35" max="35" width="46" bestFit="1" customWidth="1"/>
    <col min="36" max="36" width="34.28515625" bestFit="1" customWidth="1"/>
    <col min="37" max="37" width="45.140625" bestFit="1" customWidth="1"/>
    <col min="38" max="38" width="45.140625" customWidth="1"/>
    <col min="39" max="39" width="36.7109375" bestFit="1" customWidth="1"/>
    <col min="40" max="40" width="57.85546875" bestFit="1" customWidth="1"/>
    <col min="41" max="41" width="35.140625" bestFit="1" customWidth="1"/>
  </cols>
  <sheetData>
    <row r="1" spans="1:42" x14ac:dyDescent="0.25">
      <c r="A1" t="s">
        <v>136</v>
      </c>
      <c r="B1" t="s">
        <v>15</v>
      </c>
      <c r="C1" t="s">
        <v>16</v>
      </c>
      <c r="D1" t="s">
        <v>17</v>
      </c>
      <c r="E1" t="s">
        <v>18</v>
      </c>
      <c r="F1" t="s">
        <v>135</v>
      </c>
      <c r="G1" t="s">
        <v>19</v>
      </c>
      <c r="H1" t="s">
        <v>20</v>
      </c>
      <c r="I1" t="s">
        <v>21</v>
      </c>
      <c r="J1" t="s">
        <v>22</v>
      </c>
      <c r="K1" t="s">
        <v>23</v>
      </c>
      <c r="L1" t="s">
        <v>139</v>
      </c>
      <c r="M1" t="s">
        <v>24</v>
      </c>
      <c r="N1" t="s">
        <v>148</v>
      </c>
      <c r="O1" t="s">
        <v>25</v>
      </c>
      <c r="P1" t="s">
        <v>140</v>
      </c>
      <c r="Q1" t="s">
        <v>26</v>
      </c>
      <c r="R1" t="s">
        <v>27</v>
      </c>
      <c r="S1" t="s">
        <v>28</v>
      </c>
      <c r="T1" t="s">
        <v>29</v>
      </c>
      <c r="U1" t="s">
        <v>30</v>
      </c>
      <c r="V1" t="s">
        <v>31</v>
      </c>
      <c r="W1" t="s">
        <v>32</v>
      </c>
      <c r="X1" t="s">
        <v>33</v>
      </c>
      <c r="Y1" t="s">
        <v>34</v>
      </c>
      <c r="Z1" t="s">
        <v>35</v>
      </c>
      <c r="AA1" t="s">
        <v>36</v>
      </c>
      <c r="AB1" t="s">
        <v>37</v>
      </c>
      <c r="AC1" t="s">
        <v>143</v>
      </c>
      <c r="AD1" t="s">
        <v>38</v>
      </c>
      <c r="AE1" t="s">
        <v>39</v>
      </c>
      <c r="AF1" t="s">
        <v>40</v>
      </c>
      <c r="AG1" t="s">
        <v>146</v>
      </c>
      <c r="AH1" t="s">
        <v>41</v>
      </c>
      <c r="AI1" t="s">
        <v>142</v>
      </c>
      <c r="AJ1" t="s">
        <v>42</v>
      </c>
      <c r="AK1" t="s">
        <v>43</v>
      </c>
      <c r="AL1" t="s">
        <v>145</v>
      </c>
      <c r="AM1" t="s">
        <v>44</v>
      </c>
      <c r="AN1" t="s">
        <v>45</v>
      </c>
      <c r="AO1" t="s">
        <v>46</v>
      </c>
      <c r="AP1" t="s">
        <v>14</v>
      </c>
    </row>
    <row r="2" spans="1:42" x14ac:dyDescent="0.25">
      <c r="A2" t="s">
        <v>136</v>
      </c>
      <c r="B2" t="s">
        <v>47</v>
      </c>
      <c r="C2" t="s">
        <v>48</v>
      </c>
      <c r="D2" s="19" t="s">
        <v>49</v>
      </c>
      <c r="E2" t="s">
        <v>48</v>
      </c>
      <c r="F2" t="s">
        <v>134</v>
      </c>
      <c r="G2" t="s">
        <v>50</v>
      </c>
      <c r="H2" t="s">
        <v>51</v>
      </c>
      <c r="I2" t="s">
        <v>48</v>
      </c>
      <c r="J2" t="s">
        <v>48</v>
      </c>
      <c r="K2" t="s">
        <v>52</v>
      </c>
      <c r="L2" t="s">
        <v>48</v>
      </c>
      <c r="M2" t="s">
        <v>48</v>
      </c>
      <c r="N2" t="s">
        <v>62</v>
      </c>
      <c r="O2" t="s">
        <v>54</v>
      </c>
      <c r="P2" t="s">
        <v>49</v>
      </c>
      <c r="Q2" t="s">
        <v>55</v>
      </c>
      <c r="R2" t="s">
        <v>48</v>
      </c>
      <c r="S2" t="s">
        <v>48</v>
      </c>
      <c r="T2" t="s">
        <v>48</v>
      </c>
      <c r="U2" t="s">
        <v>49</v>
      </c>
      <c r="V2" t="s">
        <v>57</v>
      </c>
      <c r="W2" t="s">
        <v>58</v>
      </c>
      <c r="X2" t="s">
        <v>48</v>
      </c>
      <c r="Y2" t="s">
        <v>59</v>
      </c>
      <c r="Z2" t="s">
        <v>48</v>
      </c>
      <c r="AA2" t="s">
        <v>60</v>
      </c>
      <c r="AB2" t="s">
        <v>48</v>
      </c>
      <c r="AC2" t="s">
        <v>48</v>
      </c>
      <c r="AD2" t="s">
        <v>48</v>
      </c>
      <c r="AE2" t="s">
        <v>49</v>
      </c>
      <c r="AF2" t="s">
        <v>61</v>
      </c>
      <c r="AG2" t="s">
        <v>147</v>
      </c>
      <c r="AH2" t="s">
        <v>48</v>
      </c>
      <c r="AI2" t="s">
        <v>62</v>
      </c>
      <c r="AJ2" t="s">
        <v>63</v>
      </c>
      <c r="AK2" t="s">
        <v>64</v>
      </c>
      <c r="AL2" t="s">
        <v>53</v>
      </c>
      <c r="AM2" t="s">
        <v>48</v>
      </c>
      <c r="AN2" t="s">
        <v>48</v>
      </c>
      <c r="AO2" t="s">
        <v>48</v>
      </c>
      <c r="AP2" t="e" cm="1">
        <f t="array" ref="AP2">_xlfn._xlws.SORT(_xlfn.UNIQUE(_xlfn.XLOOKUP('OP Ck Request'!B13,A1:AO1,A2:AO33),,TRUE))</f>
        <v>#N/A</v>
      </c>
    </row>
    <row r="3" spans="1:42" x14ac:dyDescent="0.25">
      <c r="B3" t="s">
        <v>65</v>
      </c>
      <c r="C3" t="s">
        <v>63</v>
      </c>
      <c r="D3" s="19" t="s">
        <v>62</v>
      </c>
      <c r="E3" t="s">
        <v>66</v>
      </c>
      <c r="G3" t="s">
        <v>67</v>
      </c>
      <c r="H3" t="s">
        <v>68</v>
      </c>
      <c r="I3" t="s">
        <v>69</v>
      </c>
      <c r="J3" t="s">
        <v>49</v>
      </c>
      <c r="L3" t="s">
        <v>70</v>
      </c>
      <c r="M3" t="s">
        <v>63</v>
      </c>
      <c r="O3" t="s">
        <v>62</v>
      </c>
      <c r="P3" t="s">
        <v>63</v>
      </c>
      <c r="Q3" t="s">
        <v>71</v>
      </c>
      <c r="R3" t="s">
        <v>63</v>
      </c>
      <c r="T3" t="s">
        <v>66</v>
      </c>
      <c r="U3" t="s">
        <v>63</v>
      </c>
      <c r="V3" t="s">
        <v>78</v>
      </c>
      <c r="X3" t="s">
        <v>63</v>
      </c>
      <c r="Y3" t="s">
        <v>72</v>
      </c>
      <c r="Z3" t="s">
        <v>73</v>
      </c>
      <c r="AA3" t="s">
        <v>80</v>
      </c>
      <c r="AB3" t="s">
        <v>66</v>
      </c>
      <c r="AC3" t="s">
        <v>49</v>
      </c>
      <c r="AD3" t="s">
        <v>63</v>
      </c>
      <c r="AE3" t="s">
        <v>63</v>
      </c>
      <c r="AF3" t="s">
        <v>81</v>
      </c>
      <c r="AJ3" t="s">
        <v>74</v>
      </c>
      <c r="AK3" t="s">
        <v>49</v>
      </c>
      <c r="AM3" t="s">
        <v>49</v>
      </c>
      <c r="AN3" t="s">
        <v>49</v>
      </c>
      <c r="AO3" t="s">
        <v>49</v>
      </c>
    </row>
    <row r="4" spans="1:42" x14ac:dyDescent="0.25">
      <c r="B4" t="s">
        <v>75</v>
      </c>
      <c r="C4" t="s">
        <v>74</v>
      </c>
      <c r="D4" s="19"/>
      <c r="E4" t="s">
        <v>63</v>
      </c>
      <c r="G4" t="s">
        <v>76</v>
      </c>
      <c r="H4" t="s">
        <v>85</v>
      </c>
      <c r="I4" t="s">
        <v>63</v>
      </c>
      <c r="J4" t="s">
        <v>62</v>
      </c>
      <c r="L4" t="s">
        <v>49</v>
      </c>
      <c r="M4" t="s">
        <v>74</v>
      </c>
      <c r="P4" t="s">
        <v>74</v>
      </c>
      <c r="Q4" t="s">
        <v>92</v>
      </c>
      <c r="R4" t="s">
        <v>74</v>
      </c>
      <c r="T4" t="s">
        <v>49</v>
      </c>
      <c r="U4" t="s">
        <v>77</v>
      </c>
      <c r="V4" t="s">
        <v>107</v>
      </c>
      <c r="X4" t="s">
        <v>74</v>
      </c>
      <c r="Y4" t="s">
        <v>79</v>
      </c>
      <c r="AA4" t="s">
        <v>93</v>
      </c>
      <c r="AB4" t="s">
        <v>49</v>
      </c>
      <c r="AC4" t="s">
        <v>74</v>
      </c>
      <c r="AD4" t="s">
        <v>74</v>
      </c>
      <c r="AE4" t="s">
        <v>74</v>
      </c>
      <c r="AF4" t="s">
        <v>88</v>
      </c>
      <c r="AJ4" t="s">
        <v>82</v>
      </c>
      <c r="AK4" t="s">
        <v>63</v>
      </c>
      <c r="AM4" t="s">
        <v>63</v>
      </c>
      <c r="AN4" t="s">
        <v>63</v>
      </c>
      <c r="AO4" t="s">
        <v>63</v>
      </c>
    </row>
    <row r="5" spans="1:42" x14ac:dyDescent="0.25">
      <c r="B5" t="s">
        <v>83</v>
      </c>
      <c r="C5" t="s">
        <v>77</v>
      </c>
      <c r="D5" s="19"/>
      <c r="E5" t="s">
        <v>74</v>
      </c>
      <c r="G5" t="s">
        <v>84</v>
      </c>
      <c r="H5" t="s">
        <v>97</v>
      </c>
      <c r="I5" t="s">
        <v>74</v>
      </c>
      <c r="L5" t="s">
        <v>63</v>
      </c>
      <c r="P5" t="s">
        <v>86</v>
      </c>
      <c r="Q5" t="s">
        <v>99</v>
      </c>
      <c r="R5" t="s">
        <v>86</v>
      </c>
      <c r="T5" t="s">
        <v>63</v>
      </c>
      <c r="U5" t="s">
        <v>87</v>
      </c>
      <c r="V5" t="s">
        <v>113</v>
      </c>
      <c r="X5" t="s">
        <v>138</v>
      </c>
      <c r="Y5" t="s">
        <v>75</v>
      </c>
      <c r="AB5" t="s">
        <v>63</v>
      </c>
      <c r="AD5" t="s">
        <v>80</v>
      </c>
      <c r="AE5" t="s">
        <v>86</v>
      </c>
      <c r="AF5" t="s">
        <v>94</v>
      </c>
      <c r="AJ5" t="s">
        <v>89</v>
      </c>
      <c r="AK5" t="s">
        <v>74</v>
      </c>
      <c r="AM5" t="s">
        <v>74</v>
      </c>
      <c r="AN5" t="s">
        <v>74</v>
      </c>
      <c r="AO5" t="s">
        <v>74</v>
      </c>
    </row>
    <row r="6" spans="1:42" x14ac:dyDescent="0.25">
      <c r="B6" t="s">
        <v>90</v>
      </c>
      <c r="C6" t="s">
        <v>86</v>
      </c>
      <c r="D6" s="19"/>
      <c r="G6" t="s">
        <v>91</v>
      </c>
      <c r="I6" t="s">
        <v>80</v>
      </c>
      <c r="L6" t="s">
        <v>74</v>
      </c>
      <c r="P6" t="s">
        <v>80</v>
      </c>
      <c r="Q6" t="s">
        <v>106</v>
      </c>
      <c r="R6" t="s">
        <v>80</v>
      </c>
      <c r="T6" t="s">
        <v>74</v>
      </c>
      <c r="U6" t="s">
        <v>86</v>
      </c>
      <c r="Y6" t="s">
        <v>60</v>
      </c>
      <c r="AB6" t="s">
        <v>74</v>
      </c>
      <c r="AD6" t="s">
        <v>62</v>
      </c>
      <c r="AE6" t="s">
        <v>62</v>
      </c>
      <c r="AF6" t="s">
        <v>103</v>
      </c>
      <c r="AK6" t="s">
        <v>86</v>
      </c>
      <c r="AM6" t="s">
        <v>77</v>
      </c>
      <c r="AN6" t="s">
        <v>77</v>
      </c>
      <c r="AO6" t="s">
        <v>62</v>
      </c>
    </row>
    <row r="7" spans="1:42" x14ac:dyDescent="0.25">
      <c r="B7" t="s">
        <v>95</v>
      </c>
      <c r="C7" t="s">
        <v>80</v>
      </c>
      <c r="D7" s="19"/>
      <c r="G7" t="s">
        <v>96</v>
      </c>
      <c r="I7" t="s">
        <v>62</v>
      </c>
      <c r="L7" t="s">
        <v>98</v>
      </c>
      <c r="P7" t="s">
        <v>62</v>
      </c>
      <c r="Q7" t="s">
        <v>49</v>
      </c>
      <c r="R7" t="s">
        <v>138</v>
      </c>
      <c r="T7" t="s">
        <v>80</v>
      </c>
      <c r="U7" t="s">
        <v>100</v>
      </c>
      <c r="Y7" t="s">
        <v>101</v>
      </c>
      <c r="AE7" t="s">
        <v>102</v>
      </c>
      <c r="AK7" t="s">
        <v>62</v>
      </c>
      <c r="AM7" t="s">
        <v>62</v>
      </c>
      <c r="AN7" t="s">
        <v>62</v>
      </c>
    </row>
    <row r="8" spans="1:42" x14ac:dyDescent="0.25">
      <c r="B8" t="s">
        <v>104</v>
      </c>
      <c r="C8" t="s">
        <v>138</v>
      </c>
      <c r="D8" s="19"/>
      <c r="G8" t="s">
        <v>105</v>
      </c>
      <c r="L8" t="s">
        <v>87</v>
      </c>
      <c r="P8" t="s">
        <v>128</v>
      </c>
      <c r="Q8" t="s">
        <v>80</v>
      </c>
      <c r="T8" t="s">
        <v>62</v>
      </c>
      <c r="U8" t="s">
        <v>89</v>
      </c>
      <c r="Y8" t="s">
        <v>108</v>
      </c>
      <c r="AE8" t="s">
        <v>109</v>
      </c>
      <c r="AK8" t="s">
        <v>89</v>
      </c>
      <c r="AM8" t="s">
        <v>89</v>
      </c>
    </row>
    <row r="9" spans="1:42" x14ac:dyDescent="0.25">
      <c r="B9" t="s">
        <v>110</v>
      </c>
      <c r="D9" s="19"/>
      <c r="G9" t="s">
        <v>111</v>
      </c>
      <c r="L9" t="s">
        <v>86</v>
      </c>
      <c r="Q9" t="s">
        <v>62</v>
      </c>
      <c r="U9" t="s">
        <v>112</v>
      </c>
      <c r="Y9" t="s">
        <v>114</v>
      </c>
      <c r="AE9" t="s">
        <v>115</v>
      </c>
      <c r="AK9" t="s">
        <v>112</v>
      </c>
    </row>
    <row r="10" spans="1:42" x14ac:dyDescent="0.25">
      <c r="B10" t="s">
        <v>116</v>
      </c>
      <c r="D10" s="19"/>
      <c r="G10" t="s">
        <v>117</v>
      </c>
      <c r="L10" t="s">
        <v>62</v>
      </c>
      <c r="Q10" t="s">
        <v>112</v>
      </c>
      <c r="U10" t="s">
        <v>141</v>
      </c>
      <c r="Y10" t="s">
        <v>118</v>
      </c>
      <c r="AE10" t="s">
        <v>119</v>
      </c>
    </row>
    <row r="11" spans="1:42" x14ac:dyDescent="0.25">
      <c r="B11" t="s">
        <v>120</v>
      </c>
      <c r="G11" t="s">
        <v>121</v>
      </c>
      <c r="L11" t="s">
        <v>89</v>
      </c>
      <c r="Q11" t="s">
        <v>56</v>
      </c>
      <c r="Y11" t="s">
        <v>122</v>
      </c>
      <c r="AE11" t="s">
        <v>123</v>
      </c>
    </row>
    <row r="12" spans="1:42" x14ac:dyDescent="0.25">
      <c r="B12" t="s">
        <v>64</v>
      </c>
      <c r="G12" t="s">
        <v>124</v>
      </c>
      <c r="L12" t="s">
        <v>112</v>
      </c>
      <c r="Y12" t="s">
        <v>49</v>
      </c>
      <c r="AE12" t="s">
        <v>125</v>
      </c>
    </row>
    <row r="13" spans="1:42" x14ac:dyDescent="0.25">
      <c r="B13" t="s">
        <v>49</v>
      </c>
      <c r="G13" t="s">
        <v>126</v>
      </c>
      <c r="Y13" t="s">
        <v>63</v>
      </c>
      <c r="AE13" t="s">
        <v>127</v>
      </c>
    </row>
    <row r="14" spans="1:42" x14ac:dyDescent="0.25">
      <c r="B14" t="s">
        <v>128</v>
      </c>
      <c r="G14" t="s">
        <v>129</v>
      </c>
      <c r="Y14" t="s">
        <v>74</v>
      </c>
      <c r="AE14" t="s">
        <v>130</v>
      </c>
    </row>
    <row r="15" spans="1:42" x14ac:dyDescent="0.25">
      <c r="B15" t="s">
        <v>63</v>
      </c>
      <c r="G15" t="s">
        <v>128</v>
      </c>
      <c r="Y15" t="s">
        <v>86</v>
      </c>
      <c r="AE15" t="s">
        <v>128</v>
      </c>
    </row>
    <row r="16" spans="1:42" x14ac:dyDescent="0.25">
      <c r="B16" t="s">
        <v>74</v>
      </c>
      <c r="G16" t="s">
        <v>63</v>
      </c>
      <c r="Y16" t="s">
        <v>80</v>
      </c>
    </row>
    <row r="17" spans="2:25" x14ac:dyDescent="0.25">
      <c r="B17" t="s">
        <v>131</v>
      </c>
      <c r="G17" t="s">
        <v>74</v>
      </c>
      <c r="Y17" t="s">
        <v>62</v>
      </c>
    </row>
    <row r="18" spans="2:25" x14ac:dyDescent="0.25">
      <c r="B18" t="s">
        <v>86</v>
      </c>
      <c r="Y18" t="s">
        <v>112</v>
      </c>
    </row>
    <row r="19" spans="2:25" x14ac:dyDescent="0.25">
      <c r="B19" t="s">
        <v>80</v>
      </c>
      <c r="Y19" t="s">
        <v>48</v>
      </c>
    </row>
    <row r="20" spans="2:25" x14ac:dyDescent="0.25">
      <c r="B20" t="s">
        <v>62</v>
      </c>
      <c r="Y20" t="s">
        <v>128</v>
      </c>
    </row>
    <row r="21" spans="2:25" x14ac:dyDescent="0.25">
      <c r="B21" t="s">
        <v>89</v>
      </c>
    </row>
    <row r="22" spans="2:25" x14ac:dyDescent="0.25">
      <c r="B22" t="s">
        <v>112</v>
      </c>
    </row>
    <row r="23" spans="2:25" x14ac:dyDescent="0.25">
      <c r="B23" t="s">
        <v>132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OP Ck Request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mmorgan</dc:creator>
  <cp:lastModifiedBy>Norma Sandoval</cp:lastModifiedBy>
  <cp:lastPrinted>2023-05-18T13:50:09Z</cp:lastPrinted>
  <dcterms:created xsi:type="dcterms:W3CDTF">2011-11-07T22:38:30Z</dcterms:created>
  <dcterms:modified xsi:type="dcterms:W3CDTF">2023-05-18T16:03:01Z</dcterms:modified>
</cp:coreProperties>
</file>